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rentanacional-my.sharepoint.com/personal/dpena_rentanacional_cl/Documents/Escritorio/Reporte con Parte Relacionadas/Segundo Semestre 2025/"/>
    </mc:Choice>
  </mc:AlternateContent>
  <xr:revisionPtr revIDLastSave="0" documentId="8_{5A1C082C-D489-4ED2-8727-2415C4B7E7ED}" xr6:coauthVersionLast="47" xr6:coauthVersionMax="47" xr10:uidLastSave="{00000000-0000-0000-0000-000000000000}"/>
  <bookViews>
    <workbookView xWindow="28635" yWindow="-165" windowWidth="29130" windowHeight="15810" tabRatio="795" activeTab="3" xr2:uid="{827AA3C8-0265-420C-9117-483059CBFE74}"/>
  </bookViews>
  <sheets>
    <sheet name="Rep Op Partes Relacionadas 2" sheetId="4" r:id="rId1"/>
    <sheet name="Agreg Op Partes Relacionadas 2" sheetId="5" r:id="rId2"/>
    <sheet name="Rep Op Partes Relacionadas" sheetId="1" r:id="rId3"/>
    <sheet name="Agreg Op Partes Relacionadas" sheetId="3" r:id="rId4"/>
  </sheets>
  <definedNames>
    <definedName name="_xlnm._FilterDatabase" localSheetId="0" hidden="1">'Rep Op Partes Relacionadas 2'!$A$2:$U$2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C7" i="3"/>
  <c r="C6" i="3"/>
</calcChain>
</file>

<file path=xl/sharedStrings.xml><?xml version="1.0" encoding="utf-8"?>
<sst xmlns="http://schemas.openxmlformats.org/spreadsheetml/2006/main" count="247" uniqueCount="85">
  <si>
    <t xml:space="preserve">Tipo de operación </t>
  </si>
  <si>
    <t>Subtipo de operación</t>
  </si>
  <si>
    <t>Nombre o Razón Social Contraparte</t>
  </si>
  <si>
    <t>N° Identificación Contraparte</t>
  </si>
  <si>
    <t>Tipo de relación</t>
  </si>
  <si>
    <t>Monto total involucrado</t>
  </si>
  <si>
    <t>Reajustes e intereses</t>
  </si>
  <si>
    <t>Precio operación</t>
  </si>
  <si>
    <t>Moneda Operación</t>
  </si>
  <si>
    <t>N° de operaciones</t>
  </si>
  <si>
    <t>REPORTE DE OPERACIONES CON PARTES RELACIONADAS</t>
  </si>
  <si>
    <t>REPORTE AGREGADO DE OPERACIONES CON PARTES RELACIONADAS POR MONTOS INDIVIDUALES INFERIORES A 1000 UF</t>
  </si>
  <si>
    <t>Operaciones con partes relacionadas</t>
  </si>
  <si>
    <t>Fecha reporte</t>
  </si>
  <si>
    <t>FECHA DEL REPORTE: Indicar el semestre y año al que se refiere la información reportada.</t>
  </si>
  <si>
    <t>TIPO DE OPERACIÓN: Deberá indicar si se trata de una operación o de un conjunto de operaciones exceptuadas por monto, sometidas a la política de habitualidad, exceptuadas por poseer al menos 95% de la contraparte, aprobadas por el directorio o aprobadas por la junta de accionistas.</t>
  </si>
  <si>
    <t>SUBTIPO DE OPERACIÓN: En el caso de operaciones o de conjunto de operaciones aprobadas en virtud de la política de habitualidad, deberá indicar el subtipo de operación de acuerdo a dicha política.</t>
  </si>
  <si>
    <t>NOMBRE O RAZÓN SOCIAL CONTRAPARTE: Deberá señalar el nombre o la razón social de la contraparte de la operación o del conjunto de operaciones que reporta.</t>
  </si>
  <si>
    <t>N° IDENTIFICACIÓN CONTRAPARTE: Deberá indicar el Rol Único Tributario de la contraparte, incluyendo el dígito verificador o, en caso de contraparte extranjera, el número o código de identificación en su país de origen o código internacional, tal como el Legal Entity Identifier (LEI).</t>
  </si>
  <si>
    <t>TIPO DE RELACIÓN: Deberá señalar la naturaleza de la relación con la contraparte.</t>
  </si>
  <si>
    <t>MONTO TOTAL INVOLUCRADO: Deberá indicar el monto total correspondiente a la operación que está informando. Tratándose de un conjunto de operaciones, deberá señalar la suma de los montos individuales.</t>
  </si>
  <si>
    <t>REAJUSTES E INTERESES: Del monto total involucrado, podrá indicar el monto que corresponde a reajustes e intereses, en caso que corresponda.</t>
  </si>
  <si>
    <t>PRECIO OPERACIÓN: Deberá señalar el precio promedio, ponderado por el monto, al cual se efectuaron las operaciones. En caso de que el Directorio estime que no se puede divulgar esta información, deberá indicar “información de carácter estratégico”.</t>
  </si>
  <si>
    <t>MONEDA OPERACIÓN: Deberá señalar la moneda en la cual se efectuó la operación o el conjunto de operaciones.</t>
  </si>
  <si>
    <t>N° DE OPERACIONES: En el caso de que se trate de más de una operación con la misma contraparte y del mismo tipo, deberá señalar la cantidad de operaciones realizadas en dichas condiciones.</t>
  </si>
  <si>
    <t>MONTO TOTAL INVOLUCRADO: Deberá indicar el resultado de la suma de los montos individuales de las operaciones que se reportarán de manera agregada por ser inferiores al equivalente a 1000 UF.</t>
  </si>
  <si>
    <t>CANTIDAD DE OPERACIONES: Deberá indicar la cantidad de operaciones que se reportarán de manera agregada.</t>
  </si>
  <si>
    <t>Cantidad de oepraciones</t>
  </si>
  <si>
    <r>
      <rPr>
        <b/>
        <sz val="11"/>
        <color theme="0"/>
        <rFont val="Calibri"/>
        <family val="2"/>
        <scheme val="minor"/>
      </rPr>
      <t>FECHA DEL REPORTE:</t>
    </r>
    <r>
      <rPr>
        <sz val="11"/>
        <color theme="0"/>
        <rFont val="Calibri"/>
        <family val="2"/>
        <scheme val="minor"/>
      </rPr>
      <t xml:space="preserve"> Indicar el semestre y año al que se refiere la información reportada.</t>
    </r>
  </si>
  <si>
    <r>
      <rPr>
        <b/>
        <sz val="11"/>
        <color theme="0"/>
        <rFont val="Calibri"/>
        <family val="2"/>
        <scheme val="minor"/>
      </rPr>
      <t xml:space="preserve">TIPO DE OPERACIÓN: </t>
    </r>
    <r>
      <rPr>
        <sz val="11"/>
        <color theme="0"/>
        <rFont val="Calibri"/>
        <family val="2"/>
        <scheme val="minor"/>
      </rPr>
      <t>Deberá indicar si se trata de una operación o de un conjunto de operaciones exceptuadas por monto, sometidas a la política de habitualidad, exceptuadas por poseer al menos 95% de la contraparte, aprobadas por el directorio o aprobadas por la junta de accionistas.</t>
    </r>
  </si>
  <si>
    <r>
      <rPr>
        <b/>
        <sz val="11"/>
        <color theme="0"/>
        <rFont val="Calibri"/>
        <family val="2"/>
        <scheme val="minor"/>
      </rPr>
      <t>SUBTIPO DE OPERACIÓN</t>
    </r>
    <r>
      <rPr>
        <sz val="11"/>
        <color theme="0"/>
        <rFont val="Calibri"/>
        <family val="2"/>
        <scheme val="minor"/>
      </rPr>
      <t>: En el caso de operaciones o de conjunto de operaciones aprobadas en virtud de la política de habitualidad, deberá indicar el subtipo de operación de acuerdo a dicha política.</t>
    </r>
  </si>
  <si>
    <r>
      <rPr>
        <b/>
        <sz val="11"/>
        <color theme="0"/>
        <rFont val="Calibri"/>
        <family val="2"/>
        <scheme val="minor"/>
      </rPr>
      <t>NOMBRE O RAZÓN SOCIAL CONTRAPARTE</t>
    </r>
    <r>
      <rPr>
        <sz val="11"/>
        <color theme="0"/>
        <rFont val="Calibri"/>
        <family val="2"/>
        <scheme val="minor"/>
      </rPr>
      <t>: Deberá señalar el nombre o la razón social de la contraparte de la operación o del conjunto de operaciones que reporta.</t>
    </r>
  </si>
  <si>
    <r>
      <rPr>
        <b/>
        <sz val="11"/>
        <color theme="0"/>
        <rFont val="Calibri"/>
        <family val="2"/>
        <scheme val="minor"/>
      </rPr>
      <t>N° IDENTIFICACIÓN CONTRAPARTE</t>
    </r>
    <r>
      <rPr>
        <sz val="11"/>
        <color theme="0"/>
        <rFont val="Calibri"/>
        <family val="2"/>
        <scheme val="minor"/>
      </rPr>
      <t>: Deberá indicar el Rol Único Tributario de la contraparte, incluyendo el dígito verificador o, en caso de contraparte extranjera, el número o código de identificación en su país de origen o código internacional, tal como el Legal Entity Identifier (LEI).</t>
    </r>
  </si>
  <si>
    <r>
      <rPr>
        <b/>
        <sz val="11"/>
        <color theme="0"/>
        <rFont val="Calibri"/>
        <family val="2"/>
        <scheme val="minor"/>
      </rPr>
      <t>TIPO DE RELACIÓN</t>
    </r>
    <r>
      <rPr>
        <sz val="11"/>
        <color theme="0"/>
        <rFont val="Calibri"/>
        <family val="2"/>
        <scheme val="minor"/>
      </rPr>
      <t>: Deberá señalar la naturaleza de la relación con la contraparte.</t>
    </r>
  </si>
  <si>
    <r>
      <rPr>
        <b/>
        <sz val="11"/>
        <color theme="0"/>
        <rFont val="Calibri"/>
        <family val="2"/>
        <scheme val="minor"/>
      </rPr>
      <t>MONTO TOTAL INVOLUCRADO</t>
    </r>
    <r>
      <rPr>
        <sz val="11"/>
        <color theme="0"/>
        <rFont val="Calibri"/>
        <family val="2"/>
        <scheme val="minor"/>
      </rPr>
      <t>: Deberá indicar el monto total correspondiente a la operación que está informando. Tratándose de un conjunto de operaciones, deberá señalar la suma de los montos individuales.</t>
    </r>
  </si>
  <si>
    <r>
      <rPr>
        <b/>
        <sz val="11"/>
        <color theme="0"/>
        <rFont val="Calibri"/>
        <family val="2"/>
        <scheme val="minor"/>
      </rPr>
      <t>REAJUSTES E INTERESES</t>
    </r>
    <r>
      <rPr>
        <sz val="11"/>
        <color theme="0"/>
        <rFont val="Calibri"/>
        <family val="2"/>
        <scheme val="minor"/>
      </rPr>
      <t>: Del monto total involucrado, podrá indicar el monto que corresponde a reajustes e intereses, en caso que corresponda.</t>
    </r>
  </si>
  <si>
    <r>
      <rPr>
        <b/>
        <sz val="11"/>
        <color theme="0"/>
        <rFont val="Calibri"/>
        <family val="2"/>
        <scheme val="minor"/>
      </rPr>
      <t>PRECIO OPERACIÓN</t>
    </r>
    <r>
      <rPr>
        <sz val="11"/>
        <color theme="0"/>
        <rFont val="Calibri"/>
        <family val="2"/>
        <scheme val="minor"/>
      </rPr>
      <t>: Deberá señalar el precio promedio, ponderado por el monto, al cual se efectuaron las operaciones. En caso de que el Directorio estime que no se puede divulgar esta información, deberá indicar “información de carácter estratégico”.</t>
    </r>
  </si>
  <si>
    <r>
      <rPr>
        <b/>
        <sz val="11"/>
        <color theme="0"/>
        <rFont val="Calibri"/>
        <family val="2"/>
        <scheme val="minor"/>
      </rPr>
      <t>MONEDA OPERACIÓ</t>
    </r>
    <r>
      <rPr>
        <sz val="11"/>
        <color theme="0"/>
        <rFont val="Calibri"/>
        <family val="2"/>
        <scheme val="minor"/>
      </rPr>
      <t>N: Deberá señalar la moneda en la cual se efectuó la operación o el conjunto de operaciones.</t>
    </r>
  </si>
  <si>
    <r>
      <rPr>
        <b/>
        <sz val="11"/>
        <color theme="0"/>
        <rFont val="Calibri"/>
        <family val="2"/>
        <scheme val="minor"/>
      </rPr>
      <t>N° DE OPERACIONES</t>
    </r>
    <r>
      <rPr>
        <sz val="11"/>
        <color theme="0"/>
        <rFont val="Calibri"/>
        <family val="2"/>
        <scheme val="minor"/>
      </rPr>
      <t>: En el caso de que se trate de más de una operación con la misma contraparte y del mismo tipo, deberá señalar la cantidad de operaciones realizadas en dichas condiciones.</t>
    </r>
  </si>
  <si>
    <r>
      <t xml:space="preserve">CANTIDAD DE OPERACIONES: </t>
    </r>
    <r>
      <rPr>
        <sz val="11"/>
        <color theme="0"/>
        <rFont val="Calibri"/>
        <family val="2"/>
        <scheme val="minor"/>
      </rPr>
      <t>Deberá indicar la cantidad de operaciones que se reportarán de manera agregada.</t>
    </r>
  </si>
  <si>
    <r>
      <rPr>
        <b/>
        <sz val="11"/>
        <color theme="0"/>
        <rFont val="Calibri"/>
        <family val="2"/>
        <scheme val="minor"/>
      </rPr>
      <t>MONTO TOTAL INVOLUCRADO</t>
    </r>
    <r>
      <rPr>
        <sz val="11"/>
        <color theme="0"/>
        <rFont val="Calibri"/>
        <family val="2"/>
        <scheme val="minor"/>
      </rPr>
      <t>: Deberá indicar el resultado de la suma de los montos individuales de las operaciones que se reportarán de manera agregada por ser inferiores al equivalente a 1000 UF</t>
    </r>
  </si>
  <si>
    <t>Compras</t>
  </si>
  <si>
    <t>Servicios</t>
  </si>
  <si>
    <t>96621750-2</t>
  </si>
  <si>
    <t>94716000-1</t>
  </si>
  <si>
    <t>96630320-4</t>
  </si>
  <si>
    <t>RENTA NACIONAL CIA. DE SEGUROS DE VIDA S.A</t>
  </si>
  <si>
    <t>Información de Carácter estratégico</t>
  </si>
  <si>
    <t>CLP</t>
  </si>
  <si>
    <t>AISA SPA</t>
  </si>
  <si>
    <t>CIA. MINERA FLORIDA S.A.</t>
  </si>
  <si>
    <t>COSAYACH EXPORTADORA S.A.</t>
  </si>
  <si>
    <t>HIPERMARC S.A.</t>
  </si>
  <si>
    <t>INTERAGRO S.A.</t>
  </si>
  <si>
    <t>PESQUERA CENTRO SUR SPA</t>
  </si>
  <si>
    <t>RENTA NACIONAL COMPANIA DE SEGUROS DE VIDA S.A.</t>
  </si>
  <si>
    <t>SALMONES DE CHILE S.A.</t>
  </si>
  <si>
    <t>SCM COPIAPO</t>
  </si>
  <si>
    <t>SCM COSAYACH YODO</t>
  </si>
  <si>
    <t>VINEDOS ERRAZURIZ OVALLE S.A.</t>
  </si>
  <si>
    <t>77460478-2</t>
  </si>
  <si>
    <t>96571770-6</t>
  </si>
  <si>
    <t>96538430-8</t>
  </si>
  <si>
    <t>96836500-2</t>
  </si>
  <si>
    <t>76531040-7</t>
  </si>
  <si>
    <t>99520820-2</t>
  </si>
  <si>
    <t>96623750-3</t>
  </si>
  <si>
    <t>96625710-5</t>
  </si>
  <si>
    <t>Ventas</t>
  </si>
  <si>
    <t>Seguros</t>
  </si>
  <si>
    <t>Mismo Grupo Empresarial</t>
  </si>
  <si>
    <t>Coligada</t>
  </si>
  <si>
    <t>Acogida a la Política de Operaciones Habituales.</t>
  </si>
  <si>
    <t>RENTA NACIONAL CIA. DE SEGUROS GENERALES S.A.</t>
  </si>
  <si>
    <t>Compra de Servicios</t>
  </si>
  <si>
    <t xml:space="preserve">Nombre empresa </t>
  </si>
  <si>
    <t>INMOBILIARIA Y CONSTRUCTORA NACIONAL S.A.</t>
  </si>
  <si>
    <t>79809460-2</t>
  </si>
  <si>
    <t xml:space="preserve"> </t>
  </si>
  <si>
    <t>01.07.2025 al  31.12.2025</t>
  </si>
  <si>
    <t>SALMOPROCESO S.A.</t>
  </si>
  <si>
    <t>SERVICIOS Y OPERACIONES MINERAS DEL NORTE</t>
  </si>
  <si>
    <t>96537660-7</t>
  </si>
  <si>
    <t>76598725-3</t>
  </si>
  <si>
    <t>01-07-2025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</si>
</sst>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 x14ac:knownFonts="1">
    <font>
      <sz val="11"/>
      <color theme="1"/>
      <name val="Calibri"/>
      <family val="2"/>
      <scheme val="minor"/>
    </font>
    <font>
      <b/>
      <sz val="11"/>
      <color theme="0" tint="-4.9989318521683403E-2"/>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s>
  <fills count="4">
    <fill>
      <patternFill patternType="none"/>
    </fill>
    <fill>
      <patternFill patternType="gray125"/>
    </fill>
    <fill>
      <patternFill patternType="solid">
        <fgColor rgb="FFDC3939"/>
        <bgColor indexed="64"/>
      </patternFill>
    </fill>
    <fill>
      <patternFill patternType="solid">
        <fgColor rgb="FFC0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1" fontId="4" fillId="0" borderId="0" applyFont="0" applyFill="0" applyBorder="0" applyAlignment="0" applyProtection="0"/>
    <xf numFmtId="41" fontId="4" fillId="0" borderId="0" applyFont="0" applyFill="0" applyBorder="0" applyAlignment="0" applyProtection="0"/>
  </cellStyleXfs>
  <cellXfs count="37">
    <xf numFmtId="0" fontId="0" fillId="0" borderId="0" xfId="0"/>
    <xf numFmtId="0" fontId="0" fillId="0" borderId="1" xfId="0" applyBorder="1"/>
    <xf numFmtId="0" fontId="0" fillId="0" borderId="2" xfId="0" applyBorder="1"/>
    <xf numFmtId="0" fontId="0" fillId="0" borderId="2" xfId="0" applyBorder="1" applyAlignment="1">
      <alignment horizontal="center" vertical="center"/>
    </xf>
    <xf numFmtId="0" fontId="1" fillId="2" borderId="3" xfId="0" applyFont="1" applyFill="1" applyBorder="1"/>
    <xf numFmtId="0" fontId="1" fillId="2" borderId="4" xfId="0" applyFont="1" applyFill="1" applyBorder="1"/>
    <xf numFmtId="0" fontId="1" fillId="2" borderId="5" xfId="0" applyFont="1" applyFill="1" applyBorder="1"/>
    <xf numFmtId="0" fontId="1" fillId="2" borderId="1"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right"/>
    </xf>
    <xf numFmtId="0" fontId="0" fillId="0" borderId="1" xfId="0" applyBorder="1" applyAlignment="1">
      <alignment horizontal="right"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wrapText="1"/>
    </xf>
    <xf numFmtId="14" fontId="0" fillId="0" borderId="1" xfId="0" applyNumberFormat="1" applyBorder="1" applyAlignment="1">
      <alignment horizontal="right"/>
    </xf>
    <xf numFmtId="0" fontId="0" fillId="0" borderId="1" xfId="0" applyBorder="1" applyAlignment="1">
      <alignment horizontal="left" vertical="center" wrapText="1"/>
    </xf>
    <xf numFmtId="41" fontId="0" fillId="0" borderId="1" xfId="1" applyFont="1" applyBorder="1" applyAlignment="1">
      <alignment horizontal="right" vertical="center" wrapText="1"/>
    </xf>
    <xf numFmtId="0" fontId="0" fillId="0" borderId="1" xfId="0" applyBorder="1" applyAlignment="1">
      <alignment vertical="center" wrapText="1"/>
    </xf>
    <xf numFmtId="41" fontId="0" fillId="0" borderId="1" xfId="1" applyFont="1" applyBorder="1" applyAlignment="1">
      <alignment horizontal="center" vertical="center" wrapText="1"/>
    </xf>
    <xf numFmtId="41" fontId="0" fillId="0" borderId="1" xfId="1" applyFont="1" applyBorder="1" applyAlignment="1">
      <alignment horizontal="center" wrapText="1"/>
    </xf>
    <xf numFmtId="0" fontId="0" fillId="0" borderId="2" xfId="0" applyBorder="1" applyAlignment="1">
      <alignment horizontal="center" vertical="center" wrapText="1"/>
    </xf>
    <xf numFmtId="41" fontId="0" fillId="0" borderId="2" xfId="0" applyNumberFormat="1" applyBorder="1" applyAlignment="1">
      <alignment horizontal="center" vertical="center"/>
    </xf>
    <xf numFmtId="41" fontId="0" fillId="0" borderId="1" xfId="1" applyFont="1" applyFill="1" applyBorder="1" applyAlignment="1">
      <alignment horizontal="right" vertic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41" fontId="0" fillId="0" borderId="1" xfId="0" applyNumberFormat="1" applyBorder="1" applyAlignment="1">
      <alignment horizontal="center"/>
    </xf>
    <xf numFmtId="41" fontId="0" fillId="0" borderId="1" xfId="1" applyFont="1" applyFill="1" applyBorder="1" applyAlignment="1">
      <alignment horizontal="center"/>
    </xf>
    <xf numFmtId="0" fontId="0" fillId="0" borderId="0" xfId="0" applyAlignment="1">
      <alignment horizontal="center" vertical="center"/>
    </xf>
    <xf numFmtId="3" fontId="0" fillId="0" borderId="0" xfId="0" applyNumberFormat="1" applyAlignment="1">
      <alignment horizontal="center"/>
    </xf>
    <xf numFmtId="0" fontId="1" fillId="2" borderId="2" xfId="0" applyFont="1" applyFill="1" applyBorder="1" applyAlignment="1">
      <alignment horizontal="center" vertical="center"/>
    </xf>
    <xf numFmtId="3" fontId="0" fillId="0" borderId="0" xfId="0" applyNumberFormat="1"/>
    <xf numFmtId="0" fontId="1" fillId="2" borderId="1" xfId="0" applyFont="1" applyFill="1" applyBorder="1" applyAlignment="1">
      <alignment horizontal="center" vertical="center"/>
    </xf>
    <xf numFmtId="0" fontId="1" fillId="2" borderId="6" xfId="0" applyFont="1" applyFill="1" applyBorder="1" applyAlignment="1">
      <alignment horizontal="center"/>
    </xf>
    <xf numFmtId="0" fontId="1" fillId="2" borderId="7" xfId="0" applyFont="1" applyFill="1" applyBorder="1" applyAlignment="1">
      <alignment horizontal="center"/>
    </xf>
  </cellXfs>
  <cellStyles count="3">
    <cellStyle name="Millares [0]" xfId="1" builtinId="6"/>
    <cellStyle name="Millares [0] 2" xfId="2" xr:uid="{C9D8B1B6-A0A9-4032-ACBC-1F023E6CCAA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01CFA-C763-4E0A-AE26-A5C0424C3E36}">
  <dimension ref="A2:U17"/>
  <sheetViews>
    <sheetView zoomScale="70" zoomScaleNormal="70" workbookViewId="0">
      <selection activeCell="H26" sqref="H26"/>
    </sheetView>
  </sheetViews>
  <sheetFormatPr baseColWidth="10" defaultRowHeight="14.5" x14ac:dyDescent="0.35"/>
  <cols>
    <col min="1" max="1" width="15.7265625" customWidth="1"/>
    <col min="2" max="2" width="43.26953125" style="8" customWidth="1"/>
    <col min="3" max="3" width="24.26953125" style="8" customWidth="1"/>
    <col min="4" max="4" width="19.54296875" style="8" customWidth="1"/>
    <col min="5" max="5" width="67.1796875" style="8" customWidth="1"/>
    <col min="6" max="6" width="26.26953125" style="8" customWidth="1"/>
    <col min="7" max="7" width="27" style="8" customWidth="1"/>
    <col min="8" max="8" width="24.1796875" style="8" customWidth="1"/>
    <col min="9" max="9" width="10.54296875" style="8" customWidth="1"/>
    <col min="10" max="10" width="39.453125" style="8" customWidth="1"/>
    <col min="11" max="11" width="9.54296875" style="8" customWidth="1"/>
    <col min="12" max="12" width="13.26953125" style="8" customWidth="1"/>
    <col min="13" max="21" width="43.26953125" style="8" customWidth="1"/>
  </cols>
  <sheetData>
    <row r="2" spans="1:12" ht="194.25" customHeight="1" x14ac:dyDescent="0.35">
      <c r="A2" s="13" t="s">
        <v>13</v>
      </c>
      <c r="B2" s="12" t="s">
        <v>28</v>
      </c>
      <c r="C2" s="12" t="s">
        <v>29</v>
      </c>
      <c r="D2" s="12" t="s">
        <v>30</v>
      </c>
      <c r="E2" s="12" t="s">
        <v>31</v>
      </c>
      <c r="F2" s="12" t="s">
        <v>32</v>
      </c>
      <c r="G2" s="12" t="s">
        <v>33</v>
      </c>
      <c r="H2" s="12" t="s">
        <v>34</v>
      </c>
      <c r="I2" s="12" t="s">
        <v>35</v>
      </c>
      <c r="J2" s="12" t="s">
        <v>36</v>
      </c>
      <c r="K2" s="12" t="s">
        <v>37</v>
      </c>
      <c r="L2" s="12" t="s">
        <v>38</v>
      </c>
    </row>
    <row r="3" spans="1:12" x14ac:dyDescent="0.35">
      <c r="A3" s="16">
        <v>46022</v>
      </c>
      <c r="B3" s="11" t="s">
        <v>79</v>
      </c>
      <c r="C3" s="17" t="s">
        <v>41</v>
      </c>
      <c r="D3" s="19" t="s">
        <v>42</v>
      </c>
      <c r="E3" s="17" t="s">
        <v>46</v>
      </c>
      <c r="F3" s="11" t="s">
        <v>44</v>
      </c>
      <c r="G3" s="17" t="s">
        <v>71</v>
      </c>
      <c r="H3" s="24">
        <v>118429951</v>
      </c>
      <c r="I3" s="24">
        <v>0</v>
      </c>
      <c r="J3" s="17" t="s">
        <v>47</v>
      </c>
      <c r="K3" s="17" t="s">
        <v>48</v>
      </c>
      <c r="L3" s="10">
        <v>15</v>
      </c>
    </row>
    <row r="4" spans="1:12" x14ac:dyDescent="0.35">
      <c r="A4" s="16">
        <v>46022</v>
      </c>
      <c r="B4" s="11" t="s">
        <v>79</v>
      </c>
      <c r="C4" s="17" t="s">
        <v>68</v>
      </c>
      <c r="D4" s="19" t="s">
        <v>69</v>
      </c>
      <c r="E4" s="19" t="s">
        <v>49</v>
      </c>
      <c r="F4" s="11">
        <v>774604782</v>
      </c>
      <c r="G4" s="17" t="s">
        <v>70</v>
      </c>
      <c r="H4" s="18">
        <v>197743305</v>
      </c>
      <c r="I4" s="18">
        <v>0</v>
      </c>
      <c r="J4" s="17"/>
      <c r="K4" s="17" t="s">
        <v>48</v>
      </c>
      <c r="L4" s="10">
        <v>39</v>
      </c>
    </row>
    <row r="5" spans="1:12" x14ac:dyDescent="0.35">
      <c r="A5" s="16">
        <v>46022</v>
      </c>
      <c r="B5" s="11" t="s">
        <v>79</v>
      </c>
      <c r="C5" s="17" t="s">
        <v>68</v>
      </c>
      <c r="D5" s="19" t="s">
        <v>69</v>
      </c>
      <c r="E5" s="19" t="s">
        <v>50</v>
      </c>
      <c r="F5" s="11">
        <v>965717706</v>
      </c>
      <c r="G5" s="17" t="s">
        <v>70</v>
      </c>
      <c r="H5" s="18">
        <v>79974053</v>
      </c>
      <c r="I5" s="24">
        <v>0</v>
      </c>
      <c r="J5" s="17"/>
      <c r="K5" s="17" t="s">
        <v>48</v>
      </c>
      <c r="L5" s="10">
        <v>69</v>
      </c>
    </row>
    <row r="6" spans="1:12" x14ac:dyDescent="0.35">
      <c r="A6" s="16">
        <v>46022</v>
      </c>
      <c r="B6" s="11" t="s">
        <v>79</v>
      </c>
      <c r="C6" s="17" t="s">
        <v>68</v>
      </c>
      <c r="D6" s="19" t="s">
        <v>69</v>
      </c>
      <c r="E6" s="19" t="s">
        <v>51</v>
      </c>
      <c r="F6" s="11">
        <v>965384308</v>
      </c>
      <c r="G6" s="17" t="s">
        <v>70</v>
      </c>
      <c r="H6" s="18">
        <v>82196077</v>
      </c>
      <c r="I6" s="18">
        <v>0</v>
      </c>
      <c r="J6" s="17"/>
      <c r="K6" s="17" t="s">
        <v>48</v>
      </c>
      <c r="L6" s="10">
        <v>11</v>
      </c>
    </row>
    <row r="7" spans="1:12" x14ac:dyDescent="0.35">
      <c r="A7" s="16">
        <v>46022</v>
      </c>
      <c r="B7" s="11" t="s">
        <v>79</v>
      </c>
      <c r="C7" s="17" t="s">
        <v>68</v>
      </c>
      <c r="D7" s="19" t="s">
        <v>69</v>
      </c>
      <c r="E7" s="19" t="s">
        <v>52</v>
      </c>
      <c r="F7" s="11">
        <v>966217502</v>
      </c>
      <c r="G7" s="17" t="s">
        <v>70</v>
      </c>
      <c r="H7" s="18">
        <v>97320693</v>
      </c>
      <c r="I7" s="18">
        <v>0</v>
      </c>
      <c r="J7" s="17"/>
      <c r="K7" s="17" t="s">
        <v>48</v>
      </c>
      <c r="L7" s="10">
        <v>79</v>
      </c>
    </row>
    <row r="8" spans="1:12" x14ac:dyDescent="0.35">
      <c r="A8" s="16">
        <v>46022</v>
      </c>
      <c r="B8" s="11" t="s">
        <v>79</v>
      </c>
      <c r="C8" s="17" t="s">
        <v>68</v>
      </c>
      <c r="D8" s="19" t="s">
        <v>69</v>
      </c>
      <c r="E8" s="19" t="s">
        <v>76</v>
      </c>
      <c r="F8" s="11">
        <v>798094602</v>
      </c>
      <c r="G8" s="17" t="s">
        <v>70</v>
      </c>
      <c r="H8" s="18">
        <v>67154262</v>
      </c>
      <c r="I8" s="18">
        <v>0</v>
      </c>
      <c r="J8" s="17"/>
      <c r="K8" s="17" t="s">
        <v>48</v>
      </c>
      <c r="L8" s="10">
        <v>48</v>
      </c>
    </row>
    <row r="9" spans="1:12" x14ac:dyDescent="0.35">
      <c r="A9" s="16">
        <v>46022</v>
      </c>
      <c r="B9" s="11" t="s">
        <v>79</v>
      </c>
      <c r="C9" s="17" t="s">
        <v>68</v>
      </c>
      <c r="D9" s="19" t="s">
        <v>69</v>
      </c>
      <c r="E9" s="19" t="s">
        <v>53</v>
      </c>
      <c r="F9" s="11">
        <v>968365002</v>
      </c>
      <c r="G9" s="17" t="s">
        <v>70</v>
      </c>
      <c r="H9" s="18">
        <v>50501463</v>
      </c>
      <c r="I9" s="18">
        <v>0</v>
      </c>
      <c r="J9" s="17"/>
      <c r="K9" s="17" t="s">
        <v>48</v>
      </c>
      <c r="L9" s="10">
        <v>22</v>
      </c>
    </row>
    <row r="10" spans="1:12" x14ac:dyDescent="0.35">
      <c r="A10" s="16">
        <v>46022</v>
      </c>
      <c r="B10" s="11" t="s">
        <v>79</v>
      </c>
      <c r="C10" s="17" t="s">
        <v>68</v>
      </c>
      <c r="D10" s="19" t="s">
        <v>69</v>
      </c>
      <c r="E10" s="19" t="s">
        <v>54</v>
      </c>
      <c r="F10" s="11">
        <v>765310407</v>
      </c>
      <c r="G10" s="17" t="s">
        <v>70</v>
      </c>
      <c r="H10" s="18">
        <v>74315850</v>
      </c>
      <c r="I10" s="18">
        <v>0</v>
      </c>
      <c r="J10" s="17"/>
      <c r="K10" s="17" t="s">
        <v>48</v>
      </c>
      <c r="L10" s="10">
        <v>6</v>
      </c>
    </row>
    <row r="11" spans="1:12" x14ac:dyDescent="0.35">
      <c r="A11" s="16">
        <v>46022</v>
      </c>
      <c r="B11" s="11" t="s">
        <v>79</v>
      </c>
      <c r="C11" s="17" t="s">
        <v>68</v>
      </c>
      <c r="D11" s="19" t="s">
        <v>69</v>
      </c>
      <c r="E11" s="19" t="s">
        <v>55</v>
      </c>
      <c r="F11" s="11">
        <v>947160001</v>
      </c>
      <c r="G11" s="17" t="s">
        <v>71</v>
      </c>
      <c r="H11" s="18">
        <v>112093207</v>
      </c>
      <c r="I11" s="18">
        <v>0</v>
      </c>
      <c r="J11" s="17"/>
      <c r="K11" s="17" t="s">
        <v>48</v>
      </c>
      <c r="L11" s="10">
        <v>71</v>
      </c>
    </row>
    <row r="12" spans="1:12" x14ac:dyDescent="0.35">
      <c r="A12" s="16">
        <v>46022</v>
      </c>
      <c r="B12" s="11" t="s">
        <v>79</v>
      </c>
      <c r="C12" s="17" t="s">
        <v>68</v>
      </c>
      <c r="D12" s="19" t="s">
        <v>69</v>
      </c>
      <c r="E12" s="19" t="s">
        <v>56</v>
      </c>
      <c r="F12" s="11">
        <v>995208202</v>
      </c>
      <c r="G12" s="17" t="s">
        <v>70</v>
      </c>
      <c r="H12" s="18">
        <v>684411970</v>
      </c>
      <c r="I12" s="18">
        <v>0</v>
      </c>
      <c r="J12" s="17"/>
      <c r="K12" s="17" t="s">
        <v>48</v>
      </c>
      <c r="L12" s="10">
        <v>37</v>
      </c>
    </row>
    <row r="13" spans="1:12" x14ac:dyDescent="0.35">
      <c r="A13" s="16">
        <v>46022</v>
      </c>
      <c r="B13" s="11" t="s">
        <v>79</v>
      </c>
      <c r="C13" s="17" t="s">
        <v>68</v>
      </c>
      <c r="D13" s="19" t="s">
        <v>69</v>
      </c>
      <c r="E13" s="19" t="s">
        <v>80</v>
      </c>
      <c r="F13" s="11">
        <v>965376607</v>
      </c>
      <c r="G13" s="17" t="s">
        <v>70</v>
      </c>
      <c r="H13" s="18">
        <v>50892737</v>
      </c>
      <c r="I13" s="18">
        <v>0</v>
      </c>
      <c r="J13" s="17"/>
      <c r="K13" s="17" t="s">
        <v>48</v>
      </c>
      <c r="L13" s="10">
        <v>11</v>
      </c>
    </row>
    <row r="14" spans="1:12" x14ac:dyDescent="0.35">
      <c r="A14" s="16">
        <v>46022</v>
      </c>
      <c r="B14" s="11" t="s">
        <v>79</v>
      </c>
      <c r="C14" s="17" t="s">
        <v>68</v>
      </c>
      <c r="D14" s="19" t="s">
        <v>69</v>
      </c>
      <c r="E14" s="19" t="s">
        <v>57</v>
      </c>
      <c r="F14" s="11">
        <v>966237503</v>
      </c>
      <c r="G14" s="17" t="s">
        <v>70</v>
      </c>
      <c r="H14" s="18">
        <v>61237456</v>
      </c>
      <c r="I14" s="18">
        <v>0</v>
      </c>
      <c r="J14" s="17"/>
      <c r="K14" s="17" t="s">
        <v>48</v>
      </c>
      <c r="L14" s="10">
        <v>20</v>
      </c>
    </row>
    <row r="15" spans="1:12" x14ac:dyDescent="0.35">
      <c r="A15" s="16">
        <v>46022</v>
      </c>
      <c r="B15" s="11" t="s">
        <v>79</v>
      </c>
      <c r="C15" s="17" t="s">
        <v>68</v>
      </c>
      <c r="D15" s="19" t="s">
        <v>69</v>
      </c>
      <c r="E15" s="19" t="s">
        <v>58</v>
      </c>
      <c r="F15" s="11">
        <v>966257105</v>
      </c>
      <c r="G15" s="17" t="s">
        <v>70</v>
      </c>
      <c r="H15" s="18">
        <v>639223849</v>
      </c>
      <c r="I15" s="24">
        <v>0</v>
      </c>
      <c r="J15" s="17"/>
      <c r="K15" s="17" t="s">
        <v>48</v>
      </c>
      <c r="L15" s="10">
        <v>198</v>
      </c>
    </row>
    <row r="16" spans="1:12" x14ac:dyDescent="0.35">
      <c r="A16" s="16">
        <v>46022</v>
      </c>
      <c r="B16" s="11" t="s">
        <v>79</v>
      </c>
      <c r="C16" s="17" t="s">
        <v>68</v>
      </c>
      <c r="D16" s="19" t="s">
        <v>69</v>
      </c>
      <c r="E16" s="19" t="s">
        <v>81</v>
      </c>
      <c r="F16" s="11">
        <v>765987253</v>
      </c>
      <c r="G16" s="17" t="s">
        <v>70</v>
      </c>
      <c r="H16" s="20">
        <v>48853144</v>
      </c>
      <c r="I16" s="11"/>
      <c r="J16" s="11"/>
      <c r="K16" s="17" t="s">
        <v>48</v>
      </c>
      <c r="L16" s="10">
        <v>25</v>
      </c>
    </row>
    <row r="17" spans="1:12" x14ac:dyDescent="0.35">
      <c r="A17" s="16">
        <v>46022</v>
      </c>
      <c r="B17" s="11" t="s">
        <v>79</v>
      </c>
      <c r="C17" s="17" t="s">
        <v>68</v>
      </c>
      <c r="D17" s="19" t="s">
        <v>69</v>
      </c>
      <c r="E17" s="19" t="s">
        <v>59</v>
      </c>
      <c r="F17" s="11">
        <v>966303204</v>
      </c>
      <c r="G17" s="17" t="s">
        <v>70</v>
      </c>
      <c r="H17" s="20">
        <v>89818512</v>
      </c>
      <c r="I17" s="11"/>
      <c r="J17" s="11"/>
      <c r="K17" s="17" t="s">
        <v>48</v>
      </c>
      <c r="L17" s="10">
        <v>16</v>
      </c>
    </row>
  </sheetData>
  <sheetProtection algorithmName="SHA-512" hashValue="f4GZYfC7J2j5NdEnjsSyNWVUFScaQWtu7VOhDMj6BT9Ea1vJCARbQ++Rp3IBEaXYz8fYLaOAhgGs4u5gRBZgXg==" saltValue="CBfHhLjGe7w/lNDhfQgEN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912E-DF1D-47D2-9F62-3CD28A8016AA}">
  <dimension ref="B2:M7"/>
  <sheetViews>
    <sheetView zoomScale="70" zoomScaleNormal="70" workbookViewId="0">
      <selection activeCell="C3" sqref="C3"/>
    </sheetView>
  </sheetViews>
  <sheetFormatPr baseColWidth="10" defaultRowHeight="14.5" x14ac:dyDescent="0.35"/>
  <cols>
    <col min="2" max="2" width="15.7265625" customWidth="1"/>
    <col min="3" max="13" width="43.26953125" style="8" customWidth="1"/>
  </cols>
  <sheetData>
    <row r="2" spans="2:4" ht="135.75" customHeight="1" x14ac:dyDescent="0.35">
      <c r="B2" s="13" t="s">
        <v>13</v>
      </c>
      <c r="C2" s="12" t="s">
        <v>40</v>
      </c>
      <c r="D2" s="14" t="s">
        <v>39</v>
      </c>
    </row>
    <row r="3" spans="2:4" x14ac:dyDescent="0.35">
      <c r="B3" s="16">
        <v>46022</v>
      </c>
      <c r="C3" s="20">
        <v>156611477</v>
      </c>
      <c r="D3" s="10">
        <v>419</v>
      </c>
    </row>
    <row r="4" spans="2:4" x14ac:dyDescent="0.35">
      <c r="B4" s="16">
        <v>46022</v>
      </c>
      <c r="C4" s="21">
        <v>43867618</v>
      </c>
      <c r="D4" s="10">
        <v>99</v>
      </c>
    </row>
    <row r="5" spans="2:4" x14ac:dyDescent="0.35">
      <c r="B5" s="9"/>
      <c r="C5" s="15"/>
      <c r="D5" s="10"/>
    </row>
    <row r="6" spans="2:4" x14ac:dyDescent="0.35">
      <c r="B6" s="9"/>
      <c r="C6" s="15"/>
      <c r="D6" s="10"/>
    </row>
    <row r="7" spans="2:4" x14ac:dyDescent="0.35">
      <c r="B7" s="9"/>
      <c r="C7" s="10"/>
      <c r="D7" s="10"/>
    </row>
  </sheetData>
  <sheetProtection algorithmName="SHA-512" hashValue="uozXWMO5rgsN8by6XbJ/eBYEobqWz4Gxf1Al4Yj/H/sFm5psiVpUaGdVGwlNDiNLhZzD4VsgkAfe0E/4aoRI8A==" saltValue="+YFcmawnH8oLMiIgwbr4I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9ECD-CB61-4968-A695-E70A785B84C3}">
  <dimension ref="B1:U38"/>
  <sheetViews>
    <sheetView topLeftCell="A2" zoomScale="80" zoomScaleNormal="80" workbookViewId="0">
      <selection activeCell="P15" sqref="P15"/>
    </sheetView>
  </sheetViews>
  <sheetFormatPr baseColWidth="10" defaultRowHeight="14.5" x14ac:dyDescent="0.35"/>
  <cols>
    <col min="1" max="1" width="6" customWidth="1"/>
    <col min="3" max="3" width="53.1796875" bestFit="1" customWidth="1"/>
    <col min="4" max="4" width="21.7265625" bestFit="1" customWidth="1"/>
    <col min="5" max="5" width="20.81640625" bestFit="1" customWidth="1"/>
    <col min="6" max="6" width="19.81640625" customWidth="1"/>
    <col min="7" max="7" width="17.453125" customWidth="1"/>
    <col min="8" max="8" width="17.26953125" customWidth="1"/>
    <col min="9" max="9" width="17.7265625" customWidth="1"/>
    <col min="10" max="10" width="19.54296875" customWidth="1"/>
    <col min="11" max="12" width="17.7265625" customWidth="1"/>
    <col min="13" max="13" width="17.453125" customWidth="1"/>
    <col min="14" max="14" width="18.453125" customWidth="1"/>
    <col min="15" max="15" width="16.81640625" customWidth="1"/>
    <col min="16" max="16" width="17.54296875" customWidth="1"/>
    <col min="17" max="17" width="18.1796875" customWidth="1"/>
    <col min="18" max="18" width="18.453125" customWidth="1"/>
    <col min="19" max="20" width="14.26953125" bestFit="1" customWidth="1"/>
  </cols>
  <sheetData>
    <row r="1" spans="3:21" ht="14.5" hidden="1" customHeight="1" x14ac:dyDescent="0.35"/>
    <row r="4" spans="3:21" x14ac:dyDescent="0.35">
      <c r="C4" s="4" t="s">
        <v>10</v>
      </c>
      <c r="D4" s="5"/>
      <c r="E4" s="5"/>
      <c r="F4" s="5"/>
      <c r="G4" s="5"/>
      <c r="H4" s="5"/>
      <c r="I4" s="5"/>
      <c r="J4" s="5"/>
      <c r="K4" s="5"/>
      <c r="L4" s="5"/>
      <c r="M4" s="5"/>
      <c r="N4" s="5"/>
      <c r="O4" s="5"/>
      <c r="P4" s="5"/>
      <c r="Q4" s="5"/>
      <c r="R4" s="7"/>
    </row>
    <row r="5" spans="3:21" x14ac:dyDescent="0.35">
      <c r="C5" s="34" t="s">
        <v>84</v>
      </c>
      <c r="D5" s="35" t="s">
        <v>12</v>
      </c>
      <c r="E5" s="36"/>
      <c r="F5" s="36"/>
      <c r="G5" s="36"/>
      <c r="H5" s="36"/>
      <c r="I5" s="36"/>
      <c r="J5" s="36"/>
      <c r="K5" s="36"/>
      <c r="L5" s="36"/>
      <c r="M5" s="36"/>
      <c r="N5" s="36"/>
      <c r="O5" s="36"/>
      <c r="P5" s="36"/>
      <c r="Q5" s="36"/>
      <c r="R5" s="7"/>
    </row>
    <row r="6" spans="3:21" x14ac:dyDescent="0.35">
      <c r="C6" s="34"/>
      <c r="D6" s="7"/>
      <c r="E6" s="7"/>
      <c r="F6" s="7"/>
      <c r="G6" s="7"/>
      <c r="H6" s="7"/>
      <c r="I6" s="7"/>
      <c r="J6" s="7"/>
      <c r="K6" s="7"/>
      <c r="L6" s="7"/>
      <c r="M6" s="7"/>
      <c r="N6" s="7"/>
      <c r="O6" s="7"/>
      <c r="P6" s="7"/>
      <c r="Q6" s="7"/>
      <c r="R6" s="32"/>
    </row>
    <row r="7" spans="3:21" s="26" customFormat="1" ht="43.5" x14ac:dyDescent="0.35">
      <c r="C7" s="3" t="s">
        <v>75</v>
      </c>
      <c r="D7" s="22" t="s">
        <v>73</v>
      </c>
      <c r="E7" s="22" t="s">
        <v>73</v>
      </c>
      <c r="F7" s="22" t="s">
        <v>73</v>
      </c>
      <c r="G7" s="22" t="s">
        <v>73</v>
      </c>
      <c r="H7" s="22" t="s">
        <v>73</v>
      </c>
      <c r="I7" s="22" t="s">
        <v>73</v>
      </c>
      <c r="J7" s="22" t="s">
        <v>73</v>
      </c>
      <c r="K7" s="22" t="s">
        <v>73</v>
      </c>
      <c r="L7" s="22" t="s">
        <v>73</v>
      </c>
      <c r="M7" s="22" t="s">
        <v>73</v>
      </c>
      <c r="N7" s="22" t="s">
        <v>73</v>
      </c>
      <c r="O7" s="22" t="s">
        <v>73</v>
      </c>
      <c r="P7" s="22" t="s">
        <v>73</v>
      </c>
      <c r="Q7" s="22" t="s">
        <v>73</v>
      </c>
      <c r="R7" s="22" t="s">
        <v>73</v>
      </c>
    </row>
    <row r="8" spans="3:21" s="26" customFormat="1" ht="58" x14ac:dyDescent="0.35">
      <c r="C8" s="27" t="s">
        <v>0</v>
      </c>
      <c r="D8" s="11" t="s">
        <v>72</v>
      </c>
      <c r="E8" s="11" t="s">
        <v>72</v>
      </c>
      <c r="F8" s="11" t="s">
        <v>72</v>
      </c>
      <c r="G8" s="11" t="s">
        <v>72</v>
      </c>
      <c r="H8" s="11" t="s">
        <v>72</v>
      </c>
      <c r="I8" s="11" t="s">
        <v>72</v>
      </c>
      <c r="J8" s="11" t="s">
        <v>72</v>
      </c>
      <c r="K8" s="11" t="s">
        <v>72</v>
      </c>
      <c r="L8" s="11" t="s">
        <v>72</v>
      </c>
      <c r="M8" s="11" t="s">
        <v>72</v>
      </c>
      <c r="N8" s="11" t="s">
        <v>72</v>
      </c>
      <c r="O8" s="11" t="s">
        <v>72</v>
      </c>
      <c r="P8" s="11" t="s">
        <v>72</v>
      </c>
      <c r="Q8" s="11" t="s">
        <v>72</v>
      </c>
      <c r="R8" s="11" t="s">
        <v>72</v>
      </c>
      <c r="U8" s="26" t="s">
        <v>78</v>
      </c>
    </row>
    <row r="9" spans="3:21" s="26" customFormat="1" x14ac:dyDescent="0.35">
      <c r="C9" s="25" t="s">
        <v>1</v>
      </c>
      <c r="D9" s="25" t="s">
        <v>74</v>
      </c>
      <c r="E9" s="25" t="s">
        <v>69</v>
      </c>
      <c r="F9" s="25" t="s">
        <v>69</v>
      </c>
      <c r="G9" s="25" t="s">
        <v>69</v>
      </c>
      <c r="H9" s="25" t="s">
        <v>69</v>
      </c>
      <c r="I9" s="25" t="s">
        <v>69</v>
      </c>
      <c r="J9" s="25" t="s">
        <v>69</v>
      </c>
      <c r="K9" s="25" t="s">
        <v>69</v>
      </c>
      <c r="L9" s="25" t="s">
        <v>69</v>
      </c>
      <c r="M9" s="25" t="s">
        <v>69</v>
      </c>
      <c r="N9" s="25" t="s">
        <v>69</v>
      </c>
      <c r="O9" s="25" t="s">
        <v>69</v>
      </c>
      <c r="P9" s="25" t="s">
        <v>69</v>
      </c>
      <c r="Q9" s="25" t="s">
        <v>69</v>
      </c>
      <c r="R9" s="25" t="s">
        <v>69</v>
      </c>
    </row>
    <row r="10" spans="3:21" s="30" customFormat="1" ht="58" x14ac:dyDescent="0.35">
      <c r="C10" s="27" t="s">
        <v>2</v>
      </c>
      <c r="D10" s="11" t="s">
        <v>46</v>
      </c>
      <c r="E10" s="11" t="s">
        <v>49</v>
      </c>
      <c r="F10" s="11" t="s">
        <v>50</v>
      </c>
      <c r="G10" s="11" t="s">
        <v>51</v>
      </c>
      <c r="H10" s="11" t="s">
        <v>52</v>
      </c>
      <c r="I10" s="11" t="s">
        <v>76</v>
      </c>
      <c r="J10" s="11" t="s">
        <v>53</v>
      </c>
      <c r="K10" s="11" t="s">
        <v>54</v>
      </c>
      <c r="L10" s="11" t="s">
        <v>55</v>
      </c>
      <c r="M10" s="11" t="s">
        <v>56</v>
      </c>
      <c r="N10" s="11" t="s">
        <v>80</v>
      </c>
      <c r="O10" s="11" t="s">
        <v>57</v>
      </c>
      <c r="P10" s="11" t="s">
        <v>58</v>
      </c>
      <c r="Q10" s="11" t="s">
        <v>81</v>
      </c>
      <c r="R10" s="11" t="s">
        <v>59</v>
      </c>
    </row>
    <row r="11" spans="3:21" s="26" customFormat="1" x14ac:dyDescent="0.35">
      <c r="C11" s="25" t="s">
        <v>3</v>
      </c>
      <c r="D11" s="25" t="s">
        <v>44</v>
      </c>
      <c r="E11" s="25" t="s">
        <v>60</v>
      </c>
      <c r="F11" s="25" t="s">
        <v>61</v>
      </c>
      <c r="G11" s="25" t="s">
        <v>62</v>
      </c>
      <c r="H11" s="25" t="s">
        <v>43</v>
      </c>
      <c r="I11" s="25" t="s">
        <v>77</v>
      </c>
      <c r="J11" s="25" t="s">
        <v>63</v>
      </c>
      <c r="K11" s="25" t="s">
        <v>64</v>
      </c>
      <c r="L11" s="25" t="s">
        <v>44</v>
      </c>
      <c r="M11" s="25" t="s">
        <v>65</v>
      </c>
      <c r="N11" s="25" t="s">
        <v>82</v>
      </c>
      <c r="O11" s="25" t="s">
        <v>66</v>
      </c>
      <c r="P11" s="25" t="s">
        <v>67</v>
      </c>
      <c r="Q11" s="25" t="s">
        <v>83</v>
      </c>
      <c r="R11" s="25" t="s">
        <v>45</v>
      </c>
    </row>
    <row r="12" spans="3:21" s="26" customFormat="1" ht="29" x14ac:dyDescent="0.35">
      <c r="C12" s="27" t="s">
        <v>4</v>
      </c>
      <c r="D12" s="11" t="s">
        <v>71</v>
      </c>
      <c r="E12" s="11" t="s">
        <v>70</v>
      </c>
      <c r="F12" s="11" t="s">
        <v>70</v>
      </c>
      <c r="G12" s="11" t="s">
        <v>70</v>
      </c>
      <c r="H12" s="11" t="s">
        <v>70</v>
      </c>
      <c r="I12" s="11" t="s">
        <v>70</v>
      </c>
      <c r="J12" s="11" t="s">
        <v>70</v>
      </c>
      <c r="K12" s="11" t="s">
        <v>70</v>
      </c>
      <c r="L12" s="11" t="s">
        <v>70</v>
      </c>
      <c r="M12" s="11" t="s">
        <v>70</v>
      </c>
      <c r="N12" s="11" t="s">
        <v>70</v>
      </c>
      <c r="O12" s="11" t="s">
        <v>70</v>
      </c>
      <c r="P12" s="11" t="s">
        <v>70</v>
      </c>
      <c r="Q12" s="11" t="s">
        <v>70</v>
      </c>
      <c r="R12" s="11" t="s">
        <v>70</v>
      </c>
    </row>
    <row r="13" spans="3:21" s="26" customFormat="1" x14ac:dyDescent="0.35">
      <c r="C13" s="25" t="s">
        <v>5</v>
      </c>
      <c r="D13" s="28">
        <v>118429951</v>
      </c>
      <c r="E13" s="28">
        <v>197743305</v>
      </c>
      <c r="F13" s="29">
        <v>79974053</v>
      </c>
      <c r="G13" s="29">
        <v>82196077</v>
      </c>
      <c r="H13" s="29">
        <v>97320693</v>
      </c>
      <c r="I13" s="18">
        <v>67154262</v>
      </c>
      <c r="J13" s="18">
        <v>50501463</v>
      </c>
      <c r="K13" s="18">
        <v>74315850</v>
      </c>
      <c r="L13" s="18">
        <v>112093207</v>
      </c>
      <c r="M13" s="18">
        <v>684411970</v>
      </c>
      <c r="N13" s="18">
        <v>50892737</v>
      </c>
      <c r="O13" s="18">
        <v>61237456</v>
      </c>
      <c r="P13" s="18">
        <v>639223849</v>
      </c>
      <c r="Q13" s="20">
        <v>48853144</v>
      </c>
      <c r="R13" s="20">
        <v>89818512</v>
      </c>
      <c r="S13" s="31"/>
      <c r="T13" s="31"/>
    </row>
    <row r="14" spans="3:21" s="26" customFormat="1" x14ac:dyDescent="0.35">
      <c r="C14" s="25" t="s">
        <v>6</v>
      </c>
      <c r="D14" s="29">
        <v>0</v>
      </c>
      <c r="E14" s="29">
        <v>0</v>
      </c>
      <c r="F14" s="29">
        <v>0</v>
      </c>
      <c r="G14" s="29">
        <v>0</v>
      </c>
      <c r="H14" s="29">
        <v>0</v>
      </c>
      <c r="I14" s="29">
        <v>0</v>
      </c>
      <c r="J14" s="29">
        <v>0</v>
      </c>
      <c r="K14" s="29">
        <v>0</v>
      </c>
      <c r="L14" s="29">
        <v>0</v>
      </c>
      <c r="M14" s="29">
        <v>0</v>
      </c>
      <c r="N14" s="29">
        <v>0</v>
      </c>
      <c r="O14" s="29">
        <v>0</v>
      </c>
      <c r="P14" s="29">
        <v>0</v>
      </c>
      <c r="Q14" s="29">
        <v>0</v>
      </c>
      <c r="R14" s="29">
        <v>0</v>
      </c>
    </row>
    <row r="15" spans="3:21" s="30" customFormat="1" ht="29" x14ac:dyDescent="0.35">
      <c r="C15" s="27" t="s">
        <v>7</v>
      </c>
      <c r="D15" s="11" t="s">
        <v>47</v>
      </c>
      <c r="E15" s="11"/>
      <c r="F15" s="27"/>
      <c r="G15" s="27"/>
      <c r="H15" s="27"/>
      <c r="I15" s="27"/>
      <c r="J15" s="27"/>
      <c r="K15" s="27"/>
      <c r="L15" s="27"/>
      <c r="M15" s="27"/>
      <c r="N15" s="27"/>
      <c r="O15" s="27"/>
      <c r="P15" s="27"/>
      <c r="Q15" s="27"/>
      <c r="R15" s="27"/>
    </row>
    <row r="16" spans="3:21" s="26" customFormat="1" x14ac:dyDescent="0.35">
      <c r="C16" s="25" t="s">
        <v>8</v>
      </c>
      <c r="D16" s="25" t="s">
        <v>48</v>
      </c>
      <c r="E16" s="25" t="s">
        <v>48</v>
      </c>
      <c r="F16" s="25" t="s">
        <v>48</v>
      </c>
      <c r="G16" s="25" t="s">
        <v>48</v>
      </c>
      <c r="H16" s="25" t="s">
        <v>48</v>
      </c>
      <c r="I16" s="25" t="s">
        <v>48</v>
      </c>
      <c r="J16" s="25" t="s">
        <v>48</v>
      </c>
      <c r="K16" s="25" t="s">
        <v>48</v>
      </c>
      <c r="L16" s="25" t="s">
        <v>48</v>
      </c>
      <c r="M16" s="25" t="s">
        <v>48</v>
      </c>
      <c r="N16" s="25" t="s">
        <v>48</v>
      </c>
      <c r="O16" s="25" t="s">
        <v>48</v>
      </c>
      <c r="P16" s="25" t="s">
        <v>48</v>
      </c>
      <c r="Q16" s="25" t="s">
        <v>48</v>
      </c>
      <c r="R16" s="25" t="s">
        <v>48</v>
      </c>
    </row>
    <row r="17" spans="2:18" s="26" customFormat="1" x14ac:dyDescent="0.35">
      <c r="C17" s="25" t="s">
        <v>9</v>
      </c>
      <c r="D17" s="25">
        <v>15</v>
      </c>
      <c r="E17" s="25">
        <v>39</v>
      </c>
      <c r="F17" s="25" t="e">
        <f>#REF!</f>
        <v>#REF!</v>
      </c>
      <c r="G17" s="25">
        <v>11</v>
      </c>
      <c r="H17" s="25">
        <v>79</v>
      </c>
      <c r="I17" s="10">
        <v>48</v>
      </c>
      <c r="J17" s="10">
        <v>22</v>
      </c>
      <c r="K17" s="10">
        <v>6</v>
      </c>
      <c r="L17" s="10">
        <v>71</v>
      </c>
      <c r="M17" s="10">
        <v>37</v>
      </c>
      <c r="N17" s="10">
        <v>11</v>
      </c>
      <c r="O17" s="10">
        <v>20</v>
      </c>
      <c r="P17" s="10">
        <v>198</v>
      </c>
      <c r="Q17" s="10">
        <v>25</v>
      </c>
      <c r="R17" s="10">
        <v>16</v>
      </c>
    </row>
    <row r="20" spans="2:18" x14ac:dyDescent="0.35">
      <c r="E20" t="s">
        <v>78</v>
      </c>
    </row>
    <row r="21" spans="2:18" x14ac:dyDescent="0.35">
      <c r="B21" t="s">
        <v>14</v>
      </c>
    </row>
    <row r="22" spans="2:18" x14ac:dyDescent="0.35">
      <c r="B22" t="s">
        <v>15</v>
      </c>
    </row>
    <row r="23" spans="2:18" x14ac:dyDescent="0.35">
      <c r="B23" t="s">
        <v>16</v>
      </c>
    </row>
    <row r="24" spans="2:18" x14ac:dyDescent="0.35">
      <c r="B24" t="s">
        <v>17</v>
      </c>
    </row>
    <row r="25" spans="2:18" x14ac:dyDescent="0.35">
      <c r="B25" t="s">
        <v>18</v>
      </c>
    </row>
    <row r="26" spans="2:18" x14ac:dyDescent="0.35">
      <c r="B26" t="s">
        <v>19</v>
      </c>
    </row>
    <row r="27" spans="2:18" x14ac:dyDescent="0.35">
      <c r="B27" t="s">
        <v>20</v>
      </c>
    </row>
    <row r="28" spans="2:18" x14ac:dyDescent="0.35">
      <c r="B28" t="s">
        <v>21</v>
      </c>
    </row>
    <row r="29" spans="2:18" x14ac:dyDescent="0.35">
      <c r="B29" t="s">
        <v>22</v>
      </c>
    </row>
    <row r="30" spans="2:18" x14ac:dyDescent="0.35">
      <c r="B30" t="s">
        <v>23</v>
      </c>
    </row>
    <row r="31" spans="2:18" x14ac:dyDescent="0.35">
      <c r="B31" t="s">
        <v>24</v>
      </c>
    </row>
    <row r="38" spans="8:8" x14ac:dyDescent="0.35">
      <c r="H38" s="33"/>
    </row>
  </sheetData>
  <sheetProtection algorithmName="SHA-512" hashValue="fb5Br29sH7WmdwNKdX+nLugkPaLxwGlWh1NdR+GQtNxnkn8Rg2UupY6VFFLhqZWeaDpO8Ytob/Tr6nIh6kXqAg==" saltValue="ai5mIvAWzGgs+usQMlNbSA==" spinCount="100000" sheet="1" formatCells="0" formatColumns="0" formatRows="0" insertColumns="0" insertRows="0" insertHyperlinks="0" deleteColumns="0" deleteRows="0" sort="0" autoFilter="0" pivotTables="0"/>
  <mergeCells count="2">
    <mergeCell ref="C5:C6"/>
    <mergeCell ref="D5:Q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A025-152C-4342-B754-5330977C515C}">
  <dimension ref="B3:J11"/>
  <sheetViews>
    <sheetView tabSelected="1" workbookViewId="0">
      <selection activeCell="F16" sqref="F16"/>
    </sheetView>
  </sheetViews>
  <sheetFormatPr baseColWidth="10" defaultRowHeight="14.5" x14ac:dyDescent="0.35"/>
  <cols>
    <col min="2" max="2" width="32.7265625" bestFit="1" customWidth="1"/>
    <col min="3" max="3" width="15.54296875" customWidth="1"/>
  </cols>
  <sheetData>
    <row r="3" spans="2:10" x14ac:dyDescent="0.35">
      <c r="B3" s="4" t="s">
        <v>11</v>
      </c>
      <c r="C3" s="5"/>
      <c r="D3" s="5"/>
      <c r="E3" s="5"/>
      <c r="F3" s="5"/>
      <c r="G3" s="5"/>
      <c r="H3" s="5"/>
      <c r="I3" s="5"/>
      <c r="J3" s="6"/>
    </row>
    <row r="4" spans="2:10" x14ac:dyDescent="0.35">
      <c r="B4" s="34" t="s">
        <v>84</v>
      </c>
      <c r="C4" s="34" t="s">
        <v>12</v>
      </c>
      <c r="D4" s="34"/>
      <c r="E4" s="34"/>
      <c r="F4" s="34"/>
      <c r="G4" s="34"/>
      <c r="H4" s="34"/>
      <c r="I4" s="34"/>
      <c r="J4" s="34"/>
    </row>
    <row r="5" spans="2:10" x14ac:dyDescent="0.35">
      <c r="B5" s="34"/>
      <c r="C5" s="34"/>
      <c r="D5" s="34"/>
      <c r="E5" s="34"/>
      <c r="F5" s="34"/>
      <c r="G5" s="34"/>
      <c r="H5" s="34"/>
      <c r="I5" s="34"/>
      <c r="J5" s="34"/>
    </row>
    <row r="6" spans="2:10" x14ac:dyDescent="0.35">
      <c r="B6" s="2" t="s">
        <v>5</v>
      </c>
      <c r="C6" s="23">
        <f>+'Agreg Op Partes Relacionadas 2'!C3+'Agreg Op Partes Relacionadas 2'!C4</f>
        <v>200479095</v>
      </c>
      <c r="D6" s="3"/>
      <c r="E6" s="3"/>
      <c r="F6" s="3"/>
      <c r="G6" s="3"/>
      <c r="H6" s="3"/>
      <c r="I6" s="3"/>
      <c r="J6" s="3"/>
    </row>
    <row r="7" spans="2:10" x14ac:dyDescent="0.35">
      <c r="B7" s="1" t="s">
        <v>27</v>
      </c>
      <c r="C7" s="1">
        <f>+'Agreg Op Partes Relacionadas 2'!D3+'Agreg Op Partes Relacionadas 2'!D4</f>
        <v>518</v>
      </c>
      <c r="D7" s="1"/>
      <c r="E7" s="1"/>
      <c r="F7" s="1"/>
      <c r="G7" s="1"/>
      <c r="H7" s="1"/>
      <c r="I7" s="1"/>
      <c r="J7" s="1"/>
    </row>
    <row r="10" spans="2:10" x14ac:dyDescent="0.35">
      <c r="B10" t="s">
        <v>25</v>
      </c>
    </row>
    <row r="11" spans="2:10" x14ac:dyDescent="0.35">
      <c r="B11" t="s">
        <v>26</v>
      </c>
    </row>
  </sheetData>
  <sheetProtection algorithmName="SHA-512" hashValue="UgMjEj6q46BbHslh+zcQG/8VvNnn9wZtBGRhUDbY43LqDvDWCxzXuMGhZ0K5TCNmD+a7NOj7qXrUZuAuh+a42Q==" saltValue="OeEkqSVCfdi5G7zWnfTrug==" spinCount="100000" sheet="1" formatCells="0" formatColumns="0" formatRows="0" insertColumns="0" insertRows="0" insertHyperlinks="0" deleteColumns="0" deleteRows="0" sort="0" autoFilter="0" pivotTables="0"/>
  <mergeCells count="2">
    <mergeCell ref="B4:B5"/>
    <mergeCell ref="C4:J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 Op Partes Relacionadas 2</vt:lpstr>
      <vt:lpstr>Agreg Op Partes Relacionadas 2</vt:lpstr>
      <vt:lpstr>Rep Op Partes Relacionadas</vt:lpstr>
      <vt:lpstr>Agreg Op Partes Relacionadas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León</dc:creator>
  <cp:lastModifiedBy>Daniel Peña</cp:lastModifiedBy>
  <dcterms:created xsi:type="dcterms:W3CDTF">2025-01-09T16:10:08Z</dcterms:created>
  <dcterms:modified xsi:type="dcterms:W3CDTF">2026-02-19T16:02:46Z</dcterms:modified>
</cp:coreProperties>
</file>